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tabRatio="692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<sst xmlns="http://schemas.openxmlformats.org/spreadsheetml/2006/main" count="124" uniqueCount="82">
  <si>
    <t>Приложение</t>
  </si>
  <si>
    <t>УТВЕРЖДЕН</t>
  </si>
  <si>
    <t>сельского поселения Лабинского района</t>
  </si>
  <si>
    <t>Показатель, единица измерения</t>
  </si>
  <si>
    <t>отчет</t>
  </si>
  <si>
    <t>оценка</t>
  </si>
  <si>
    <t>прогноз</t>
  </si>
  <si>
    <t>в % к пред. году в действ.ценах</t>
  </si>
  <si>
    <t>Производство важнейших видов продукции:</t>
  </si>
  <si>
    <t>творог тонн</t>
  </si>
  <si>
    <t>в % к предыдущему году</t>
  </si>
  <si>
    <t>сливочное масло тонн</t>
  </si>
  <si>
    <t>в том числе в:</t>
  </si>
  <si>
    <t>сельскохозяйственных организациях</t>
  </si>
  <si>
    <t>крестьянских (фермерских) хозяйствах и хозяйствах индивидуальных предпринимателей</t>
  </si>
  <si>
    <t>личных подсобных хозяйствах</t>
  </si>
  <si>
    <t>Производство основных видов сельскохозяйственной продукции в натуральном выражении:</t>
  </si>
  <si>
    <t>Зерно (в весе после доработки), тонн</t>
  </si>
  <si>
    <t>Соя, тонн</t>
  </si>
  <si>
    <t>Подсолнечник, тонн</t>
  </si>
  <si>
    <t>Картофель, тонн</t>
  </si>
  <si>
    <t>Овощи, тонн.</t>
  </si>
  <si>
    <t>Скот и птица (в живом весе), тонн.</t>
  </si>
  <si>
    <t>Молоко, тонн.</t>
  </si>
  <si>
    <t>Яйца, тыс.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</si>
  <si>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</si>
  <si>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</si>
  <si>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</si>
  <si>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</si>
  <si>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</si>
  <si>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>Птица,  голов</t>
  </si>
  <si>
    <t>Оборот розничной торговли, тыс.руб.</t>
  </si>
  <si>
    <t xml:space="preserve">    в % к пред. году в действ.ценах</t>
  </si>
  <si>
    <t>Оборот общественного питания, тыс.руб.</t>
  </si>
  <si>
    <t xml:space="preserve">Объем платных услуг населению, тыс.руб. </t>
  </si>
  <si>
    <t xml:space="preserve">Инвестиции в основной капитал за счет всех источников финансирования (без неформальной экономики),  млн.руб.     </t>
  </si>
  <si>
    <t xml:space="preserve">    в % к пред. году </t>
  </si>
  <si>
    <t>Фонд заработной платы  (ФОТ), тыс. руб.</t>
  </si>
  <si>
    <t xml:space="preserve">    в % к пред.  году</t>
  </si>
  <si>
    <t>Численность работающих для расчета среднемесячной заработной платы, чел.</t>
  </si>
  <si>
    <t>Среднемесячная заработная плата,  рублей</t>
  </si>
  <si>
    <t>Уровень регистрируемой  безработицы  к численности экономически активного населения, в %</t>
  </si>
  <si>
    <t xml:space="preserve">    в % к пред. году</t>
  </si>
  <si>
    <t xml:space="preserve">Среднегодовая численность постоянного населения, чел. </t>
  </si>
  <si>
    <t>Численность занятых в экономике,  чел.</t>
  </si>
  <si>
    <t>Занято в личных подсобных хозяйствах,  чел.,     всего</t>
  </si>
  <si>
    <t>Среднемесячные доходы занятых в ЛПХ     (реализация + субсидии), тыс.руб.</t>
  </si>
  <si>
    <t>Количество субъектов малого  предпринимательства в расчете на 1000 человек населения</t>
  </si>
  <si>
    <t>Количество крестьянско-фермерских хозяйств (КФХ), ед.</t>
  </si>
  <si>
    <t>Количество личных подсобных хозяйств (ЛПХ), ед.</t>
  </si>
  <si>
    <t>Инфраструктурная обеспеченность населения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</si>
  <si>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</si>
  <si>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</si>
  <si>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Доля отремонтированных дорог общего пользования местного значения в  году в границах поселения ,%</t>
  </si>
  <si>
    <t>Доходы местного бюджета поселения на душу населения, руб.</t>
  </si>
  <si>
    <t>в том числе собственные доходы на душу населения, руб.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</si>
  <si>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</si>
  <si>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руб.</t>
  </si>
  <si>
    <t xml:space="preserve">Глава Владимирского сельского поселения Лабинского </t>
  </si>
  <si>
    <t>И.В.Тараськова</t>
  </si>
  <si>
    <t>района</t>
  </si>
  <si>
    <t>2017 год</t>
  </si>
  <si>
    <t>Объем продукции сельского хозяйства 
всех сельхозпроизводителей, тыс.руб</t>
  </si>
  <si>
    <t>Плоды и ягоды тонн</t>
  </si>
  <si>
    <t>Виноград тонн</t>
  </si>
  <si>
    <t>Шерсть тонн</t>
  </si>
  <si>
    <t>Прибыль прибыльных  предприятий, 
Тыс.руб.</t>
  </si>
  <si>
    <t>Убыток по всем видам деятельности,  тыс. руб.</t>
  </si>
  <si>
    <t>Сальдированный финансовый результат, тыс. руб.</t>
  </si>
  <si>
    <t>2018 год</t>
  </si>
  <si>
    <t>2019 год</t>
  </si>
  <si>
    <t>Овцы  (козы), голов</t>
  </si>
  <si>
    <t>Объем отгруженных товаров собственного производства, выполненных работ и услуг собственными силами по всем видам  экономической деятельности  по обрабатывающим  производствам                Млн. руб.</t>
  </si>
  <si>
    <t>2020 год</t>
  </si>
  <si>
    <t>Сахарная свекла тонн</t>
  </si>
  <si>
    <t xml:space="preserve">решением Совета Владимирского </t>
  </si>
  <si>
    <t xml:space="preserve">от                           № </t>
  </si>
  <si>
    <t>Проект</t>
  </si>
  <si>
    <t>Индикативный план социально-экономического развития  Владимирского сельского поселения муниципального образования Лабинский район  на 2019 год и на плановый период до 2021 года</t>
  </si>
  <si>
    <t>2021 год</t>
  </si>
  <si>
    <t>Производство и распределение электроэнергии, газа и воды, тыс.руб</t>
  </si>
  <si>
    <t>Количество км освещенных улиц к общему количеству км дорог в поселении, (% освещения улиц в поселении)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</si>
</sst>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left" wrapText="1"/>
    </xf>
    <xf numFmtId="165" fontId="32" fillId="0" borderId="11" xfId="0" applyNumberFormat="1" applyFont="1" applyBorder="1" applyAlignment="1">
      <alignment horizontal="center"/>
    </xf>
    <xf numFmtId="164" fontId="32" fillId="0" borderId="11" xfId="0" applyNumberFormat="1" applyFont="1" applyFill="1" applyBorder="1" applyAlignment="1" applyProtection="1">
      <alignment horizontal="center"/>
      <protection locked="0"/>
    </xf>
    <xf numFmtId="164" fontId="32" fillId="42" borderId="11" xfId="0" applyNumberFormat="1" applyFont="1" applyFill="1" applyBorder="1" applyAlignment="1" applyProtection="1">
      <alignment horizontal="center"/>
      <protection locked="0"/>
    </xf>
    <xf numFmtId="165" fontId="32" fillId="0" borderId="11" xfId="0" applyNumberFormat="1" applyFont="1" applyFill="1" applyBorder="1" applyAlignment="1" applyProtection="1">
      <alignment horizontal="center"/>
      <protection locked="0"/>
    </xf>
    <xf numFmtId="165" fontId="32" fillId="42" borderId="11" xfId="0" applyNumberFormat="1" applyFont="1" applyFill="1" applyBorder="1" applyAlignment="1" applyProtection="1">
      <alignment horizontal="center"/>
      <protection locked="0"/>
    </xf>
    <xf numFmtId="165" fontId="32" fillId="0" borderId="11" xfId="71" applyNumberFormat="1" applyFont="1" applyFill="1" applyBorder="1" applyAlignment="1">
      <alignment horizontal="center"/>
      <protection/>
    </xf>
    <xf numFmtId="165" fontId="32" fillId="0" borderId="12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5" fontId="20" fillId="0" borderId="11" xfId="0" applyNumberFormat="1" applyFont="1" applyFill="1" applyBorder="1" applyAlignment="1" applyProtection="1">
      <alignment horizontal="center"/>
      <protection locked="0"/>
    </xf>
    <xf numFmtId="165" fontId="20" fillId="42" borderId="11" xfId="0" applyNumberFormat="1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>
      <alignment horizontal="center"/>
    </xf>
    <xf numFmtId="165" fontId="20" fillId="0" borderId="11" xfId="71" applyNumberFormat="1" applyFont="1" applyBorder="1" applyAlignment="1">
      <alignment horizontal="center"/>
      <protection/>
    </xf>
    <xf numFmtId="164" fontId="20" fillId="0" borderId="11" xfId="0" applyNumberFormat="1" applyFont="1" applyFill="1" applyBorder="1" applyAlignment="1" applyProtection="1">
      <alignment horizontal="center"/>
      <protection locked="0"/>
    </xf>
    <xf numFmtId="0" fontId="19" fillId="43" borderId="0" xfId="0" applyFont="1" applyFill="1" applyAlignment="1">
      <alignment/>
    </xf>
    <xf numFmtId="164" fontId="32" fillId="43" borderId="11" xfId="0" applyNumberFormat="1" applyFont="1" applyFill="1" applyBorder="1" applyAlignment="1" applyProtection="1">
      <alignment horizontal="center"/>
      <protection locked="0"/>
    </xf>
    <xf numFmtId="164" fontId="32" fillId="44" borderId="11" xfId="0" applyNumberFormat="1" applyFont="1" applyFill="1" applyBorder="1" applyAlignment="1" applyProtection="1">
      <alignment horizontal="center"/>
      <protection locked="0"/>
    </xf>
    <xf numFmtId="165" fontId="32" fillId="43" borderId="11" xfId="0" applyNumberFormat="1" applyFont="1" applyFill="1" applyBorder="1" applyAlignment="1" applyProtection="1">
      <alignment horizontal="center"/>
      <protection locked="0"/>
    </xf>
    <xf numFmtId="0" fontId="32" fillId="43" borderId="11" xfId="0" applyFont="1" applyFill="1" applyBorder="1" applyAlignment="1" applyProtection="1">
      <alignment horizontal="center"/>
      <protection locked="0"/>
    </xf>
    <xf numFmtId="0" fontId="32" fillId="43" borderId="15" xfId="0" applyFont="1" applyFill="1" applyBorder="1" applyAlignment="1" applyProtection="1">
      <alignment horizontal="center"/>
      <protection locked="0"/>
    </xf>
    <xf numFmtId="0" fontId="32" fillId="44" borderId="15" xfId="0" applyFont="1" applyFill="1" applyBorder="1" applyAlignment="1" applyProtection="1">
      <alignment horizontal="center"/>
      <protection locked="0"/>
    </xf>
    <xf numFmtId="0" fontId="32" fillId="43" borderId="12" xfId="0" applyFont="1" applyFill="1" applyBorder="1" applyAlignment="1" applyProtection="1">
      <alignment horizontal="center"/>
      <protection locked="0"/>
    </xf>
    <xf numFmtId="165" fontId="32" fillId="43" borderId="12" xfId="0" applyNumberFormat="1" applyFont="1" applyFill="1" applyBorder="1" applyAlignment="1" applyProtection="1">
      <alignment horizontal="center"/>
      <protection locked="0"/>
    </xf>
    <xf numFmtId="1" fontId="32" fillId="43" borderId="12" xfId="0" applyNumberFormat="1" applyFont="1" applyFill="1" applyBorder="1" applyAlignment="1" applyProtection="1">
      <alignment horizontal="center"/>
      <protection locked="0"/>
    </xf>
    <xf numFmtId="165" fontId="32" fillId="44" borderId="12" xfId="0" applyNumberFormat="1" applyFont="1" applyFill="1" applyBorder="1" applyAlignment="1" applyProtection="1">
      <alignment horizontal="center"/>
      <protection locked="0"/>
    </xf>
    <xf numFmtId="0" fontId="23" fillId="43" borderId="11" xfId="0" applyFont="1" applyFill="1" applyBorder="1" applyAlignment="1">
      <alignment wrapText="1"/>
    </xf>
    <xf numFmtId="165" fontId="32" fillId="44" borderId="11" xfId="0" applyNumberFormat="1" applyFont="1" applyFill="1" applyBorder="1" applyAlignment="1" applyProtection="1">
      <alignment horizontal="center"/>
      <protection locked="0"/>
    </xf>
    <xf numFmtId="0" fontId="22" fillId="43" borderId="11" xfId="0" applyFont="1" applyFill="1" applyBorder="1" applyAlignment="1">
      <alignment/>
    </xf>
    <xf numFmtId="1" fontId="32" fillId="43" borderId="11" xfId="0" applyNumberFormat="1" applyFont="1" applyFill="1" applyBorder="1" applyAlignment="1" applyProtection="1">
      <alignment horizontal="center"/>
      <protection locked="0"/>
    </xf>
    <xf numFmtId="0" fontId="32" fillId="43" borderId="11" xfId="0" applyFont="1" applyFill="1" applyBorder="1" applyAlignment="1">
      <alignment horizontal="center"/>
    </xf>
    <xf numFmtId="165" fontId="32" fillId="43" borderId="11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justify" wrapText="1"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3" fillId="0" borderId="11" xfId="0" applyFont="1" applyFill="1" applyBorder="1" applyAlignment="1">
      <alignment vertical="top" wrapText="1"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wrapText="1"/>
    </xf>
    <xf numFmtId="0" fontId="22" fillId="42" borderId="10" xfId="0" applyFont="1" applyFill="1" applyBorder="1" applyAlignment="1">
      <alignment horizontal="left" wrapText="1"/>
    </xf>
    <xf numFmtId="0" fontId="20" fillId="42" borderId="16" xfId="0" applyFont="1" applyFill="1" applyBorder="1" applyAlignment="1">
      <alignment vertical="center" wrapText="1"/>
    </xf>
    <xf numFmtId="0" fontId="23" fillId="44" borderId="16" xfId="0" applyFont="1" applyFill="1" applyBorder="1" applyAlignment="1">
      <alignment horizontal="center" vertical="center" wrapText="1"/>
    </xf>
    <xf numFmtId="0" fontId="22" fillId="44" borderId="16" xfId="0" applyFont="1" applyFill="1" applyBorder="1" applyAlignment="1">
      <alignment horizontal="justify" vertical="center" wrapText="1"/>
    </xf>
    <xf numFmtId="1" fontId="32" fillId="43" borderId="12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165" fontId="21" fillId="43" borderId="11" xfId="0" applyNumberFormat="1" applyFont="1" applyFill="1" applyBorder="1" applyAlignment="1">
      <alignment vertical="top" wrapText="1"/>
    </xf>
    <xf numFmtId="0" fontId="21" fillId="44" borderId="16" xfId="0" applyFont="1" applyFill="1" applyBorder="1" applyAlignment="1">
      <alignment vertical="center" wrapText="1"/>
    </xf>
    <xf numFmtId="165" fontId="23" fillId="43" borderId="17" xfId="0" applyNumberFormat="1" applyFont="1" applyFill="1" applyBorder="1" applyAlignment="1">
      <alignment wrapText="1"/>
    </xf>
    <xf numFmtId="165" fontId="23" fillId="43" borderId="11" xfId="0" applyNumberFormat="1" applyFont="1" applyFill="1" applyBorder="1" applyAlignment="1">
      <alignment horizontal="justify" vertical="top" wrapText="1"/>
    </xf>
    <xf numFmtId="0" fontId="21" fillId="44" borderId="10" xfId="0" applyFont="1" applyFill="1" applyBorder="1" applyAlignment="1">
      <alignment horizontal="justify" vertical="center" wrapText="1"/>
    </xf>
    <xf numFmtId="0" fontId="21" fillId="44" borderId="10" xfId="0" applyFont="1" applyFill="1" applyBorder="1" applyAlignment="1">
      <alignment vertical="center" wrapText="1"/>
    </xf>
    <xf numFmtId="0" fontId="21" fillId="44" borderId="16" xfId="0" applyFont="1" applyFill="1" applyBorder="1" applyAlignment="1">
      <alignment wrapText="1"/>
    </xf>
    <xf numFmtId="0" fontId="21" fillId="43" borderId="16" xfId="0" applyFont="1" applyFill="1" applyBorder="1" applyAlignment="1">
      <alignment vertical="center" wrapText="1"/>
    </xf>
    <xf numFmtId="0" fontId="21" fillId="43" borderId="16" xfId="0" applyFont="1" applyFill="1" applyBorder="1" applyAlignment="1">
      <alignment horizontal="justify" vertical="center" wrapText="1"/>
    </xf>
    <xf numFmtId="0" fontId="21" fillId="44" borderId="16" xfId="0" applyFont="1" applyFill="1" applyBorder="1" applyAlignment="1">
      <alignment horizontal="justify" vertical="center" wrapText="1"/>
    </xf>
    <xf numFmtId="0" fontId="20" fillId="44" borderId="16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wrapText="1"/>
    </xf>
    <xf numFmtId="0" fontId="20" fillId="0" borderId="16" xfId="0" applyFont="1" applyFill="1" applyBorder="1" applyAlignment="1">
      <alignment/>
    </xf>
    <xf numFmtId="0" fontId="20" fillId="43" borderId="16" xfId="0" applyFont="1" applyFill="1" applyBorder="1" applyAlignment="1">
      <alignment horizontal="justify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SheetLayoutView="10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126" sqref="A126"/>
      <selection pane="bottomRight" activeCell="F56" sqref="F56"/>
    </sheetView>
  </sheetViews>
  <sheetFormatPr defaultColWidth="9.375" defaultRowHeight="12.75"/>
  <cols>
    <col min="1" max="1" width="47.625" style="1" customWidth="1"/>
    <col min="2" max="2" width="12.875" style="1" customWidth="1"/>
    <col min="3" max="3" width="15.125" style="1" customWidth="1"/>
    <col min="4" max="4" width="13.00390625" style="1" customWidth="1"/>
    <col min="5" max="5" width="13.50390625" style="1" customWidth="1"/>
    <col min="6" max="6" width="14.50390625" style="1" customWidth="1"/>
    <col min="7" max="16384" width="9.375" style="1" customWidth="1"/>
  </cols>
  <sheetData>
    <row r="1" spans="1:6" ht="15">
      <c r="A1" s="2" t="s">
        <v>77</v>
      </c>
      <c r="B1" s="71" t="s">
        <v>0</v>
      </c>
      <c r="C1" s="71"/>
      <c r="D1" s="71"/>
      <c r="E1" s="71"/>
      <c r="F1" s="71"/>
    </row>
    <row r="2" spans="1:6" ht="12.75" customHeight="1">
      <c r="A2" s="2"/>
      <c r="B2" s="71" t="s">
        <v>1</v>
      </c>
      <c r="C2" s="71"/>
      <c r="D2" s="71"/>
      <c r="E2" s="71"/>
      <c r="F2" s="71"/>
    </row>
    <row r="3" spans="1:6" ht="15">
      <c r="A3" s="2"/>
      <c r="B3" s="71" t="s">
        <v>75</v>
      </c>
      <c r="C3" s="71"/>
      <c r="D3" s="71"/>
      <c r="E3" s="71"/>
      <c r="F3" s="71"/>
    </row>
    <row r="4" spans="1:6" ht="15">
      <c r="A4" s="2"/>
      <c r="B4" s="71" t="s">
        <v>2</v>
      </c>
      <c r="C4" s="71"/>
      <c r="D4" s="71"/>
      <c r="E4" s="71"/>
      <c r="F4" s="71"/>
    </row>
    <row r="5" spans="1:6" ht="15">
      <c r="A5" s="71" t="s">
        <v>76</v>
      </c>
      <c r="B5" s="71"/>
      <c r="C5" s="71"/>
      <c r="D5" s="71"/>
      <c r="E5" s="71"/>
      <c r="F5" s="71"/>
    </row>
    <row r="6" spans="1:6" ht="78.75" customHeight="1">
      <c r="A6" s="72" t="s">
        <v>78</v>
      </c>
      <c r="B6" s="72"/>
      <c r="C6" s="72"/>
      <c r="D6" s="72"/>
      <c r="E6" s="72"/>
      <c r="F6" s="72"/>
    </row>
    <row r="8" spans="1:6" ht="13.5" customHeight="1">
      <c r="A8" s="68" t="s">
        <v>3</v>
      </c>
      <c r="B8" s="18" t="s">
        <v>61</v>
      </c>
      <c r="C8" s="17" t="s">
        <v>69</v>
      </c>
      <c r="D8" s="17" t="s">
        <v>70</v>
      </c>
      <c r="E8" s="18" t="s">
        <v>73</v>
      </c>
      <c r="F8" s="17" t="s">
        <v>79</v>
      </c>
    </row>
    <row r="9" spans="1:6" ht="24" customHeight="1">
      <c r="A9" s="68"/>
      <c r="B9" s="18" t="s">
        <v>4</v>
      </c>
      <c r="C9" s="18" t="s">
        <v>5</v>
      </c>
      <c r="D9" s="69" t="s">
        <v>6</v>
      </c>
      <c r="E9" s="69"/>
      <c r="F9" s="69"/>
    </row>
    <row r="10" spans="1:6" ht="93">
      <c r="A10" s="42" t="s">
        <v>72</v>
      </c>
      <c r="B10" s="9">
        <v>11.8</v>
      </c>
      <c r="C10" s="9">
        <v>12.6</v>
      </c>
      <c r="D10" s="9">
        <v>13.5</v>
      </c>
      <c r="E10" s="10">
        <v>14.6</v>
      </c>
      <c r="F10" s="10">
        <v>15.9</v>
      </c>
    </row>
    <row r="11" spans="1:6" ht="15">
      <c r="A11" s="43" t="s">
        <v>7</v>
      </c>
      <c r="B11" s="9">
        <v>178.8</v>
      </c>
      <c r="C11" s="9">
        <f>C10/B10*100</f>
        <v>106.77966101694913</v>
      </c>
      <c r="D11" s="9">
        <f>D10/C10*100</f>
        <v>107.14285714285714</v>
      </c>
      <c r="E11" s="10">
        <f>E10/D10*100</f>
        <v>108.14814814814815</v>
      </c>
      <c r="F11" s="10">
        <f>F10/E10*100</f>
        <v>108.90410958904111</v>
      </c>
    </row>
    <row r="12" spans="1:6" ht="15">
      <c r="A12" s="44" t="s">
        <v>8</v>
      </c>
      <c r="B12" s="11"/>
      <c r="C12" s="11"/>
      <c r="D12" s="11"/>
      <c r="E12" s="12"/>
      <c r="F12" s="12"/>
    </row>
    <row r="13" spans="1:6" ht="15">
      <c r="A13" s="43" t="s">
        <v>9</v>
      </c>
      <c r="B13" s="11">
        <v>13.5</v>
      </c>
      <c r="C13" s="11">
        <v>14</v>
      </c>
      <c r="D13" s="11">
        <v>14.5</v>
      </c>
      <c r="E13" s="12">
        <v>15.2</v>
      </c>
      <c r="F13" s="12">
        <v>16</v>
      </c>
    </row>
    <row r="14" spans="1:6" ht="15">
      <c r="A14" s="7" t="s">
        <v>10</v>
      </c>
      <c r="B14" s="11">
        <v>122.7</v>
      </c>
      <c r="C14" s="9">
        <v>103.7</v>
      </c>
      <c r="D14" s="9">
        <v>103.6</v>
      </c>
      <c r="E14" s="10">
        <v>104.8</v>
      </c>
      <c r="F14" s="10">
        <v>105.3</v>
      </c>
    </row>
    <row r="15" spans="1:6" ht="15">
      <c r="A15" s="43" t="s">
        <v>11</v>
      </c>
      <c r="B15" s="11">
        <v>6.1</v>
      </c>
      <c r="C15" s="11">
        <v>6.3</v>
      </c>
      <c r="D15" s="11">
        <v>6.6</v>
      </c>
      <c r="E15" s="12">
        <v>7</v>
      </c>
      <c r="F15" s="12">
        <v>7.5</v>
      </c>
    </row>
    <row r="16" spans="1:6" ht="15">
      <c r="A16" s="43" t="s">
        <v>10</v>
      </c>
      <c r="B16" s="11">
        <v>110</v>
      </c>
      <c r="C16" s="11">
        <f>C15/B15*100</f>
        <v>103.27868852459017</v>
      </c>
      <c r="D16" s="11">
        <f>D15/C15*100</f>
        <v>104.76190476190477</v>
      </c>
      <c r="E16" s="12">
        <f>E15/D15*100</f>
        <v>106.06060606060606</v>
      </c>
      <c r="F16" s="12">
        <f>F15/E15*100</f>
        <v>107.14285714285714</v>
      </c>
    </row>
    <row r="17" spans="1:6" ht="30.75">
      <c r="A17" s="65" t="s">
        <v>80</v>
      </c>
      <c r="B17" s="19">
        <v>700</v>
      </c>
      <c r="C17" s="19">
        <v>720</v>
      </c>
      <c r="D17" s="20">
        <v>730</v>
      </c>
      <c r="E17" s="20">
        <v>740</v>
      </c>
      <c r="F17" s="20">
        <v>755</v>
      </c>
    </row>
    <row r="18" spans="1:6" s="3" customFormat="1" ht="14.25" customHeight="1">
      <c r="A18" s="21" t="s">
        <v>7</v>
      </c>
      <c r="B18" s="19">
        <v>101.5</v>
      </c>
      <c r="C18" s="19">
        <f>C17/B17*100</f>
        <v>102.85714285714285</v>
      </c>
      <c r="D18" s="19">
        <f>D17/C17*100</f>
        <v>101.38888888888889</v>
      </c>
      <c r="E18" s="20">
        <f>E17/D17*100</f>
        <v>101.36986301369863</v>
      </c>
      <c r="F18" s="20">
        <f>F17/E17*100</f>
        <v>102.02702702702702</v>
      </c>
    </row>
    <row r="19" spans="1:6" ht="30.75">
      <c r="A19" s="45" t="s">
        <v>62</v>
      </c>
      <c r="B19" s="22">
        <f>B22+B24+B26</f>
        <v>1072858</v>
      </c>
      <c r="C19" s="22">
        <f>C22+C24+C26</f>
        <v>949045</v>
      </c>
      <c r="D19" s="22">
        <f>D22+D24+D26</f>
        <v>1086079</v>
      </c>
      <c r="E19" s="22">
        <f>E22+E24+E26</f>
        <v>1150355</v>
      </c>
      <c r="F19" s="22">
        <f>F22+F24+F26</f>
        <v>1208232</v>
      </c>
    </row>
    <row r="20" spans="1:6" ht="15">
      <c r="A20" s="46" t="s">
        <v>7</v>
      </c>
      <c r="B20" s="23">
        <v>90.8</v>
      </c>
      <c r="C20" s="19">
        <f>C19/B19*100</f>
        <v>88.45951654366189</v>
      </c>
      <c r="D20" s="19">
        <f>D19/C19*100</f>
        <v>114.43914672117761</v>
      </c>
      <c r="E20" s="20">
        <f>E19/D19*100</f>
        <v>105.91816985688887</v>
      </c>
      <c r="F20" s="20">
        <f>F19/E19*100</f>
        <v>105.03122949002699</v>
      </c>
    </row>
    <row r="21" spans="1:6" ht="15" customHeight="1">
      <c r="A21" s="45" t="s">
        <v>12</v>
      </c>
      <c r="B21" s="9"/>
      <c r="C21" s="9"/>
      <c r="D21" s="9"/>
      <c r="E21" s="10"/>
      <c r="F21" s="10"/>
    </row>
    <row r="22" spans="1:6" ht="15" customHeight="1">
      <c r="A22" s="46" t="s">
        <v>13</v>
      </c>
      <c r="B22" s="22">
        <v>509563</v>
      </c>
      <c r="C22" s="22">
        <v>399347</v>
      </c>
      <c r="D22" s="22">
        <v>493950</v>
      </c>
      <c r="E22" s="22">
        <v>533700</v>
      </c>
      <c r="F22" s="22">
        <v>564156</v>
      </c>
    </row>
    <row r="23" spans="1:6" ht="29.25" customHeight="1">
      <c r="A23" s="46" t="s">
        <v>10</v>
      </c>
      <c r="B23" s="23">
        <v>82</v>
      </c>
      <c r="C23" s="19">
        <f>C22/B22*100</f>
        <v>78.37048608317323</v>
      </c>
      <c r="D23" s="19">
        <f>D22/C22*100</f>
        <v>123.68942298301977</v>
      </c>
      <c r="E23" s="20">
        <f>E22/D22*100</f>
        <v>108.04737321591253</v>
      </c>
      <c r="F23" s="20">
        <f>F22/E22*100</f>
        <v>105.70657672849914</v>
      </c>
    </row>
    <row r="24" spans="1:6" ht="39.75" customHeight="1">
      <c r="A24" s="47" t="s">
        <v>14</v>
      </c>
      <c r="B24" s="22">
        <v>56648</v>
      </c>
      <c r="C24" s="22">
        <v>58752</v>
      </c>
      <c r="D24" s="22">
        <v>74149</v>
      </c>
      <c r="E24" s="22">
        <v>77503</v>
      </c>
      <c r="F24" s="22">
        <v>81380</v>
      </c>
    </row>
    <row r="25" spans="1:6" ht="17.25" customHeight="1">
      <c r="A25" s="46" t="s">
        <v>7</v>
      </c>
      <c r="B25" s="23">
        <v>70</v>
      </c>
      <c r="C25" s="19">
        <f>C24/B24*100</f>
        <v>103.71416466600762</v>
      </c>
      <c r="D25" s="19">
        <f>D24/C24*100</f>
        <v>126.2067674291939</v>
      </c>
      <c r="E25" s="20">
        <f>E24/D24*100</f>
        <v>104.52332465710934</v>
      </c>
      <c r="F25" s="20">
        <f>F24/E24*100</f>
        <v>105.00238700437403</v>
      </c>
    </row>
    <row r="26" spans="1:6" ht="17.25" customHeight="1">
      <c r="A26" s="46" t="s">
        <v>15</v>
      </c>
      <c r="B26" s="22">
        <v>506647</v>
      </c>
      <c r="C26" s="22">
        <v>490946</v>
      </c>
      <c r="D26" s="22">
        <v>517980</v>
      </c>
      <c r="E26" s="22">
        <v>539152</v>
      </c>
      <c r="F26" s="22">
        <v>562696</v>
      </c>
    </row>
    <row r="27" spans="1:6" ht="21" customHeight="1">
      <c r="A27" s="66" t="s">
        <v>7</v>
      </c>
      <c r="B27" s="23">
        <v>105.8</v>
      </c>
      <c r="C27" s="19">
        <f>C26/B26*100</f>
        <v>96.9009981308485</v>
      </c>
      <c r="D27" s="19">
        <f>D26/C26*100</f>
        <v>105.50651191780767</v>
      </c>
      <c r="E27" s="20">
        <f>E26/D26*100</f>
        <v>104.08741650256768</v>
      </c>
      <c r="F27" s="20">
        <f>F26/E26*100</f>
        <v>104.36685758376116</v>
      </c>
    </row>
    <row r="28" spans="1:6" ht="61.5" customHeight="1">
      <c r="A28" s="65" t="s">
        <v>16</v>
      </c>
      <c r="B28" s="9"/>
      <c r="C28" s="9"/>
      <c r="D28" s="9"/>
      <c r="E28" s="10"/>
      <c r="F28" s="10"/>
    </row>
    <row r="29" spans="1:6" ht="20.25" customHeight="1">
      <c r="A29" s="41" t="s">
        <v>17</v>
      </c>
      <c r="B29" s="9">
        <v>36851</v>
      </c>
      <c r="C29" s="9">
        <v>27566</v>
      </c>
      <c r="D29" s="9">
        <v>27691</v>
      </c>
      <c r="E29" s="10">
        <v>28480</v>
      </c>
      <c r="F29" s="10">
        <v>28850</v>
      </c>
    </row>
    <row r="30" spans="1:6" ht="27.75" customHeight="1">
      <c r="A30" s="41" t="s">
        <v>10</v>
      </c>
      <c r="B30" s="9">
        <v>88</v>
      </c>
      <c r="C30" s="11">
        <f>C29/B29*100</f>
        <v>74.80394019158231</v>
      </c>
      <c r="D30" s="11">
        <f>D29/C29*100</f>
        <v>100.45345715736778</v>
      </c>
      <c r="E30" s="12">
        <f>E29/D29*100</f>
        <v>102.84930121700191</v>
      </c>
      <c r="F30" s="12">
        <f>F29/E29*100</f>
        <v>101.29915730337078</v>
      </c>
    </row>
    <row r="31" spans="1:6" ht="17.25" customHeight="1">
      <c r="A31" s="41" t="s">
        <v>18</v>
      </c>
      <c r="B31" s="9">
        <v>5709</v>
      </c>
      <c r="C31" s="9">
        <v>5303</v>
      </c>
      <c r="D31" s="9">
        <v>7657</v>
      </c>
      <c r="E31" s="10">
        <v>7723</v>
      </c>
      <c r="F31" s="10">
        <v>7794</v>
      </c>
    </row>
    <row r="32" spans="1:6" ht="15">
      <c r="A32" s="41" t="s">
        <v>10</v>
      </c>
      <c r="B32" s="9">
        <v>64.6</v>
      </c>
      <c r="C32" s="11">
        <f>C31/B31*100</f>
        <v>92.88842179015589</v>
      </c>
      <c r="D32" s="11">
        <f>D31/C31*100</f>
        <v>144.38996794267396</v>
      </c>
      <c r="E32" s="12">
        <f>E31/D31*100</f>
        <v>100.86195637978321</v>
      </c>
      <c r="F32" s="12">
        <f>F31/E31*100</f>
        <v>100.91933186585524</v>
      </c>
    </row>
    <row r="33" spans="1:6" ht="15" customHeight="1">
      <c r="A33" s="41" t="s">
        <v>19</v>
      </c>
      <c r="B33" s="9">
        <v>111</v>
      </c>
      <c r="C33" s="9">
        <v>25</v>
      </c>
      <c r="D33" s="9">
        <v>25</v>
      </c>
      <c r="E33" s="10">
        <v>26</v>
      </c>
      <c r="F33" s="10">
        <v>27</v>
      </c>
    </row>
    <row r="34" spans="1:6" ht="15" customHeight="1">
      <c r="A34" s="41" t="s">
        <v>10</v>
      </c>
      <c r="B34" s="9">
        <v>292.1</v>
      </c>
      <c r="C34" s="11">
        <f>C33/B33*100</f>
        <v>22.52252252252252</v>
      </c>
      <c r="D34" s="11">
        <f>D33/C33*100</f>
        <v>100</v>
      </c>
      <c r="E34" s="12">
        <f>E33/D33*100</f>
        <v>104</v>
      </c>
      <c r="F34" s="12">
        <f>F33/E33*100</f>
        <v>103.84615384615385</v>
      </c>
    </row>
    <row r="35" spans="1:6" ht="15" customHeight="1">
      <c r="A35" s="41" t="s">
        <v>74</v>
      </c>
      <c r="B35" s="9">
        <v>25890</v>
      </c>
      <c r="C35" s="11">
        <v>19572</v>
      </c>
      <c r="D35" s="11">
        <v>21836</v>
      </c>
      <c r="E35" s="12">
        <v>22816</v>
      </c>
      <c r="F35" s="12">
        <v>23242</v>
      </c>
    </row>
    <row r="36" spans="1:6" ht="15" customHeight="1">
      <c r="A36" s="41" t="s">
        <v>10</v>
      </c>
      <c r="B36" s="9">
        <v>84.5</v>
      </c>
      <c r="C36" s="11">
        <f>C35/B35*100</f>
        <v>75.59675550405562</v>
      </c>
      <c r="D36" s="11">
        <f>D35/C35*100</f>
        <v>111.56754547312487</v>
      </c>
      <c r="E36" s="12">
        <f>E35/D35*100</f>
        <v>104.48800146546986</v>
      </c>
      <c r="F36" s="12">
        <f>F35/E35*100</f>
        <v>101.867110799439</v>
      </c>
    </row>
    <row r="37" spans="1:6" ht="21" customHeight="1">
      <c r="A37" s="41" t="s">
        <v>20</v>
      </c>
      <c r="B37" s="9">
        <v>2310</v>
      </c>
      <c r="C37" s="9">
        <v>2042</v>
      </c>
      <c r="D37" s="9">
        <v>2054</v>
      </c>
      <c r="E37" s="10">
        <v>2059</v>
      </c>
      <c r="F37" s="10">
        <v>2083</v>
      </c>
    </row>
    <row r="38" spans="1:6" ht="15" customHeight="1">
      <c r="A38" s="41" t="s">
        <v>10</v>
      </c>
      <c r="B38" s="9">
        <v>100.6</v>
      </c>
      <c r="C38" s="11">
        <f>C37/B37*100</f>
        <v>88.3982683982684</v>
      </c>
      <c r="D38" s="11">
        <f>D37/C37*100</f>
        <v>100.58765915768855</v>
      </c>
      <c r="E38" s="12">
        <f>E37/D37*100</f>
        <v>100.24342745861733</v>
      </c>
      <c r="F38" s="12">
        <f>F37/E37*100</f>
        <v>101.16561437591062</v>
      </c>
    </row>
    <row r="39" spans="1:6" ht="15" customHeight="1">
      <c r="A39" s="7" t="s">
        <v>63</v>
      </c>
      <c r="B39" s="13">
        <v>667</v>
      </c>
      <c r="C39" s="13">
        <v>648</v>
      </c>
      <c r="D39" s="13">
        <v>698</v>
      </c>
      <c r="E39" s="13">
        <v>809</v>
      </c>
      <c r="F39" s="13">
        <v>862</v>
      </c>
    </row>
    <row r="40" spans="1:6" ht="15" customHeight="1">
      <c r="A40" s="7" t="s">
        <v>10</v>
      </c>
      <c r="B40" s="9">
        <v>178.8</v>
      </c>
      <c r="C40" s="11">
        <f>C39/B39*100</f>
        <v>97.15142428785607</v>
      </c>
      <c r="D40" s="11">
        <f>D39/C39*100</f>
        <v>107.71604938271604</v>
      </c>
      <c r="E40" s="12">
        <f>E39/D39*100</f>
        <v>115.90257879656161</v>
      </c>
      <c r="F40" s="12">
        <f>F39/E39*100</f>
        <v>106.55129789864031</v>
      </c>
    </row>
    <row r="41" spans="1:6" ht="15" customHeight="1">
      <c r="A41" s="7" t="s">
        <v>64</v>
      </c>
      <c r="B41" s="13">
        <v>8.9</v>
      </c>
      <c r="C41" s="13">
        <v>9.1</v>
      </c>
      <c r="D41" s="13">
        <v>9.2</v>
      </c>
      <c r="E41" s="13">
        <v>9.3</v>
      </c>
      <c r="F41" s="13">
        <v>9.4</v>
      </c>
    </row>
    <row r="42" spans="1:6" ht="15" customHeight="1">
      <c r="A42" s="7" t="s">
        <v>10</v>
      </c>
      <c r="B42" s="9">
        <v>100</v>
      </c>
      <c r="C42" s="11">
        <f>C41/B41*100</f>
        <v>102.24719101123594</v>
      </c>
      <c r="D42" s="11">
        <f>D41/C41*100</f>
        <v>101.0989010989011</v>
      </c>
      <c r="E42" s="12">
        <f>E41/D41*100</f>
        <v>101.08695652173914</v>
      </c>
      <c r="F42" s="12">
        <f>F41/E41*100</f>
        <v>101.0752688172043</v>
      </c>
    </row>
    <row r="43" spans="1:6" ht="15">
      <c r="A43" s="48" t="s">
        <v>21</v>
      </c>
      <c r="B43" s="9">
        <v>1609</v>
      </c>
      <c r="C43" s="9">
        <v>1673</v>
      </c>
      <c r="D43" s="9">
        <v>1728</v>
      </c>
      <c r="E43" s="10">
        <v>1731</v>
      </c>
      <c r="F43" s="10">
        <v>1750</v>
      </c>
    </row>
    <row r="44" spans="1:6" ht="15">
      <c r="A44" s="48" t="s">
        <v>10</v>
      </c>
      <c r="B44" s="9">
        <v>84.3</v>
      </c>
      <c r="C44" s="11">
        <f>C43/B43*100</f>
        <v>103.97762585456805</v>
      </c>
      <c r="D44" s="11">
        <f>D43/C43*100</f>
        <v>103.28750747160788</v>
      </c>
      <c r="E44" s="12">
        <f>E43/D43*100</f>
        <v>100.17361111111111</v>
      </c>
      <c r="F44" s="12">
        <f>F43/E43*100</f>
        <v>101.09763142692086</v>
      </c>
    </row>
    <row r="45" spans="1:6" ht="15">
      <c r="A45" s="48" t="s">
        <v>22</v>
      </c>
      <c r="B45" s="14">
        <v>1347</v>
      </c>
      <c r="C45" s="14">
        <v>1267</v>
      </c>
      <c r="D45" s="14">
        <v>1221</v>
      </c>
      <c r="E45" s="14">
        <v>1226</v>
      </c>
      <c r="F45" s="14">
        <v>1269</v>
      </c>
    </row>
    <row r="46" spans="1:6" ht="15">
      <c r="A46" s="48" t="s">
        <v>10</v>
      </c>
      <c r="B46" s="9">
        <v>94</v>
      </c>
      <c r="C46" s="11">
        <f>C45/B45*100</f>
        <v>94.06087602078694</v>
      </c>
      <c r="D46" s="11">
        <f>D45/C45*100</f>
        <v>96.36937647987371</v>
      </c>
      <c r="E46" s="12">
        <f>E45/D45*100</f>
        <v>100.40950040950041</v>
      </c>
      <c r="F46" s="12">
        <f>F45/E45*100</f>
        <v>103.50734094616641</v>
      </c>
    </row>
    <row r="47" spans="1:6" ht="15">
      <c r="A47" s="49" t="s">
        <v>15</v>
      </c>
      <c r="B47" s="14">
        <v>1260</v>
      </c>
      <c r="C47" s="14">
        <v>1212</v>
      </c>
      <c r="D47" s="14">
        <v>1217</v>
      </c>
      <c r="E47" s="14">
        <v>1224</v>
      </c>
      <c r="F47" s="14">
        <v>1257</v>
      </c>
    </row>
    <row r="48" spans="1:6" ht="15">
      <c r="A48" s="49" t="s">
        <v>10</v>
      </c>
      <c r="B48" s="15">
        <v>93.8</v>
      </c>
      <c r="C48" s="11">
        <f>C47/B47*100</f>
        <v>96.19047619047619</v>
      </c>
      <c r="D48" s="11">
        <f>D47/C47*100</f>
        <v>100.41254125412541</v>
      </c>
      <c r="E48" s="12">
        <f>E47/D47*100</f>
        <v>100.57518488085455</v>
      </c>
      <c r="F48" s="12">
        <f>F47/E47*100</f>
        <v>102.69607843137254</v>
      </c>
    </row>
    <row r="49" spans="1:6" ht="15">
      <c r="A49" s="48" t="s">
        <v>23</v>
      </c>
      <c r="B49" s="9">
        <v>5938</v>
      </c>
      <c r="C49" s="9">
        <v>5953</v>
      </c>
      <c r="D49" s="9">
        <v>5971</v>
      </c>
      <c r="E49" s="10">
        <v>5989</v>
      </c>
      <c r="F49" s="10">
        <v>6007</v>
      </c>
    </row>
    <row r="50" spans="1:6" ht="15">
      <c r="A50" s="48" t="s">
        <v>10</v>
      </c>
      <c r="B50" s="9">
        <v>99.5</v>
      </c>
      <c r="C50" s="11">
        <f>C49/B49*100</f>
        <v>100.2526103065005</v>
      </c>
      <c r="D50" s="11">
        <f>D49/C49*100</f>
        <v>100.30236855367043</v>
      </c>
      <c r="E50" s="12">
        <f>E49/D49*100</f>
        <v>100.30145704237145</v>
      </c>
      <c r="F50" s="12">
        <f>F49/E49*100</f>
        <v>100.30055101018533</v>
      </c>
    </row>
    <row r="51" spans="1:7" ht="15">
      <c r="A51" s="49" t="s">
        <v>15</v>
      </c>
      <c r="B51" s="14">
        <v>5461</v>
      </c>
      <c r="C51" s="14">
        <v>5475</v>
      </c>
      <c r="D51" s="14">
        <v>5492</v>
      </c>
      <c r="E51" s="14">
        <v>5510</v>
      </c>
      <c r="F51" s="14">
        <v>5528</v>
      </c>
      <c r="G51" s="4"/>
    </row>
    <row r="52" spans="1:6" ht="15">
      <c r="A52" s="49" t="s">
        <v>10</v>
      </c>
      <c r="B52" s="15">
        <v>95.6</v>
      </c>
      <c r="C52" s="11">
        <f>C51/B51*100</f>
        <v>100.2563633034243</v>
      </c>
      <c r="D52" s="11">
        <f>D51/C51*100</f>
        <v>100.31050228310502</v>
      </c>
      <c r="E52" s="11">
        <f>E51/D51*100</f>
        <v>100.32774945375091</v>
      </c>
      <c r="F52" s="12">
        <f>F51/E51*100</f>
        <v>100.32667876588022</v>
      </c>
    </row>
    <row r="53" spans="1:6" ht="15">
      <c r="A53" s="49" t="s">
        <v>24</v>
      </c>
      <c r="B53" s="14">
        <v>1760</v>
      </c>
      <c r="C53" s="14">
        <v>1761</v>
      </c>
      <c r="D53" s="14">
        <v>1761</v>
      </c>
      <c r="E53" s="14">
        <v>1765</v>
      </c>
      <c r="F53" s="14">
        <v>1766</v>
      </c>
    </row>
    <row r="54" spans="1:6" ht="15">
      <c r="A54" s="49" t="s">
        <v>10</v>
      </c>
      <c r="B54" s="8">
        <v>100.9</v>
      </c>
      <c r="C54" s="11">
        <f>C53/B53*100</f>
        <v>100.05681818181817</v>
      </c>
      <c r="D54" s="11">
        <f>D53/C53*100</f>
        <v>100</v>
      </c>
      <c r="E54" s="11">
        <f>E53/D53*100</f>
        <v>100.22714366837025</v>
      </c>
      <c r="F54" s="12">
        <f>F53/E53*100</f>
        <v>100.05665722379604</v>
      </c>
    </row>
    <row r="55" spans="1:6" ht="15">
      <c r="A55" s="49" t="s">
        <v>65</v>
      </c>
      <c r="B55" s="13">
        <v>3.9</v>
      </c>
      <c r="C55" s="13">
        <v>3.9</v>
      </c>
      <c r="D55" s="13">
        <v>3.9</v>
      </c>
      <c r="E55" s="13">
        <v>3.9</v>
      </c>
      <c r="F55" s="13">
        <v>3.9</v>
      </c>
    </row>
    <row r="56" spans="1:6" ht="15">
      <c r="A56" s="49" t="s">
        <v>10</v>
      </c>
      <c r="B56" s="8">
        <v>105.4</v>
      </c>
      <c r="C56" s="11">
        <f>C55/B55*100</f>
        <v>100</v>
      </c>
      <c r="D56" s="11">
        <f>D55/C55*100</f>
        <v>100</v>
      </c>
      <c r="E56" s="11">
        <f>E55/D55*100</f>
        <v>100</v>
      </c>
      <c r="F56" s="12">
        <f>F55/E55*100</f>
        <v>100</v>
      </c>
    </row>
    <row r="57" spans="1:6" ht="30.75">
      <c r="A57" s="50" t="s">
        <v>25</v>
      </c>
      <c r="B57" s="39"/>
      <c r="C57" s="39"/>
      <c r="D57" s="39"/>
      <c r="E57" s="39"/>
      <c r="F57" s="39"/>
    </row>
    <row r="58" spans="1:6" ht="14.25" customHeight="1">
      <c r="A58" s="51" t="s">
        <v>26</v>
      </c>
      <c r="B58" s="52">
        <v>3652</v>
      </c>
      <c r="C58" s="52">
        <v>4435</v>
      </c>
      <c r="D58" s="52">
        <v>4545</v>
      </c>
      <c r="E58" s="52">
        <v>4579</v>
      </c>
      <c r="F58" s="52">
        <v>4625</v>
      </c>
    </row>
    <row r="59" spans="1:6" ht="14.25" customHeight="1">
      <c r="A59" s="51" t="s">
        <v>10</v>
      </c>
      <c r="B59" s="40">
        <v>139.8</v>
      </c>
      <c r="C59" s="40">
        <f>C58/B58*100</f>
        <v>121.44030668127053</v>
      </c>
      <c r="D59" s="40">
        <f>D58/C58*100</f>
        <v>102.48027057497183</v>
      </c>
      <c r="E59" s="40">
        <f>E58/D58*100</f>
        <v>100.74807480748076</v>
      </c>
      <c r="F59" s="40">
        <f>F58/E58*100</f>
        <v>101.00458615418214</v>
      </c>
    </row>
    <row r="60" spans="1:7" ht="46.5">
      <c r="A60" s="51" t="s">
        <v>27</v>
      </c>
      <c r="B60" s="52">
        <f>B58-B62</f>
        <v>1802</v>
      </c>
      <c r="C60" s="52">
        <f>C58-C62</f>
        <v>2585</v>
      </c>
      <c r="D60" s="52">
        <f>D58-D62</f>
        <v>2695</v>
      </c>
      <c r="E60" s="52">
        <f>E58-E62</f>
        <v>2728</v>
      </c>
      <c r="F60" s="52">
        <f>F58-F62</f>
        <v>2774</v>
      </c>
      <c r="G60" s="5"/>
    </row>
    <row r="61" spans="1:6" ht="15">
      <c r="A61" s="51" t="s">
        <v>10</v>
      </c>
      <c r="B61" s="40">
        <v>250</v>
      </c>
      <c r="C61" s="40">
        <f>C60/B60*100</f>
        <v>143.4517203107658</v>
      </c>
      <c r="D61" s="40">
        <f>D60/C60*100</f>
        <v>104.25531914893618</v>
      </c>
      <c r="E61" s="40">
        <f>E60/D60*100</f>
        <v>101.22448979591836</v>
      </c>
      <c r="F61" s="40">
        <f>F60/E60*100</f>
        <v>101.68621700879766</v>
      </c>
    </row>
    <row r="62" spans="1:6" s="24" customFormat="1" ht="14.25" customHeight="1">
      <c r="A62" s="51" t="s">
        <v>28</v>
      </c>
      <c r="B62" s="52">
        <v>1850</v>
      </c>
      <c r="C62" s="52">
        <v>1850</v>
      </c>
      <c r="D62" s="52">
        <v>1850</v>
      </c>
      <c r="E62" s="52">
        <v>1851</v>
      </c>
      <c r="F62" s="52">
        <v>1851</v>
      </c>
    </row>
    <row r="63" spans="1:6" s="24" customFormat="1" ht="14.25" customHeight="1">
      <c r="A63" s="51" t="s">
        <v>10</v>
      </c>
      <c r="B63" s="39">
        <v>97.8</v>
      </c>
      <c r="C63" s="40">
        <f>C62/B62*100</f>
        <v>100</v>
      </c>
      <c r="D63" s="40">
        <f>D62/C62*100</f>
        <v>100</v>
      </c>
      <c r="E63" s="40">
        <f>E62/D62*100</f>
        <v>100.05405405405405</v>
      </c>
      <c r="F63" s="40">
        <f>F62/E62*100</f>
        <v>100</v>
      </c>
    </row>
    <row r="64" spans="1:6" ht="30.75">
      <c r="A64" s="51" t="s">
        <v>29</v>
      </c>
      <c r="B64" s="52">
        <v>1473</v>
      </c>
      <c r="C64" s="52">
        <v>1904</v>
      </c>
      <c r="D64" s="52">
        <v>1953</v>
      </c>
      <c r="E64" s="52">
        <v>2209</v>
      </c>
      <c r="F64" s="52">
        <v>2339</v>
      </c>
    </row>
    <row r="65" spans="1:6" ht="15">
      <c r="A65" s="51" t="s">
        <v>10</v>
      </c>
      <c r="B65" s="40">
        <v>148.9</v>
      </c>
      <c r="C65" s="40">
        <f>C64/B64*100</f>
        <v>129.2600135777325</v>
      </c>
      <c r="D65" s="40">
        <f>D64/C64*100</f>
        <v>102.5735294117647</v>
      </c>
      <c r="E65" s="40">
        <f>E64/D64*100</f>
        <v>113.10803891449052</v>
      </c>
      <c r="F65" s="40">
        <f>F64/E64*100</f>
        <v>105.88501584427344</v>
      </c>
    </row>
    <row r="66" spans="1:6" ht="14.25" customHeight="1">
      <c r="A66" s="51" t="s">
        <v>28</v>
      </c>
      <c r="B66" s="52">
        <v>825</v>
      </c>
      <c r="C66" s="52">
        <v>825</v>
      </c>
      <c r="D66" s="52">
        <v>826</v>
      </c>
      <c r="E66" s="52">
        <v>826</v>
      </c>
      <c r="F66" s="52">
        <v>827</v>
      </c>
    </row>
    <row r="67" spans="1:6" ht="14.25" customHeight="1">
      <c r="A67" s="51" t="s">
        <v>10</v>
      </c>
      <c r="B67" s="39">
        <v>90.3</v>
      </c>
      <c r="C67" s="40">
        <f>C66/B66*100</f>
        <v>100</v>
      </c>
      <c r="D67" s="40">
        <f>D66/C66*100</f>
        <v>100.12121212121212</v>
      </c>
      <c r="E67" s="40">
        <f>E66/D66*100</f>
        <v>100</v>
      </c>
      <c r="F67" s="40">
        <f>F66/E66*100</f>
        <v>100.12106537530265</v>
      </c>
    </row>
    <row r="68" spans="1:6" ht="14.25" customHeight="1">
      <c r="A68" s="51" t="s">
        <v>71</v>
      </c>
      <c r="B68" s="52">
        <v>1072</v>
      </c>
      <c r="C68" s="52">
        <v>1072</v>
      </c>
      <c r="D68" s="52">
        <v>1073</v>
      </c>
      <c r="E68" s="52">
        <v>1073</v>
      </c>
      <c r="F68" s="52">
        <v>1073</v>
      </c>
    </row>
    <row r="69" spans="1:6" ht="14.25" customHeight="1">
      <c r="A69" s="51" t="s">
        <v>10</v>
      </c>
      <c r="B69" s="40">
        <v>104</v>
      </c>
      <c r="C69" s="40">
        <f>C68/B68*100</f>
        <v>100</v>
      </c>
      <c r="D69" s="40">
        <f>D68/C68*100</f>
        <v>100.09328358208955</v>
      </c>
      <c r="E69" s="40">
        <f>E68/D68*100</f>
        <v>100</v>
      </c>
      <c r="F69" s="40">
        <f>F68/E68*100</f>
        <v>100</v>
      </c>
    </row>
    <row r="70" spans="1:6" ht="14.25" customHeight="1">
      <c r="A70" s="51" t="s">
        <v>28</v>
      </c>
      <c r="B70" s="52">
        <v>1054</v>
      </c>
      <c r="C70" s="52">
        <v>1054</v>
      </c>
      <c r="D70" s="52">
        <v>1055</v>
      </c>
      <c r="E70" s="52">
        <v>1055</v>
      </c>
      <c r="F70" s="52">
        <v>1055</v>
      </c>
    </row>
    <row r="71" spans="1:6" ht="14.25" customHeight="1">
      <c r="A71" s="51" t="s">
        <v>10</v>
      </c>
      <c r="B71" s="39">
        <v>102.3</v>
      </c>
      <c r="C71" s="40">
        <f>C70/B70*100</f>
        <v>100</v>
      </c>
      <c r="D71" s="40">
        <f>D70/C70*100</f>
        <v>100.09487666034155</v>
      </c>
      <c r="E71" s="40">
        <f>E70/D70*100</f>
        <v>100</v>
      </c>
      <c r="F71" s="40">
        <f>F70/E70*100</f>
        <v>100</v>
      </c>
    </row>
    <row r="72" spans="1:6" ht="14.25" customHeight="1">
      <c r="A72" s="64" t="s">
        <v>30</v>
      </c>
      <c r="B72" s="52">
        <v>28101</v>
      </c>
      <c r="C72" s="52">
        <v>28205</v>
      </c>
      <c r="D72" s="52">
        <v>28309</v>
      </c>
      <c r="E72" s="52">
        <v>28719</v>
      </c>
      <c r="F72" s="52">
        <v>29331</v>
      </c>
    </row>
    <row r="73" spans="1:6" ht="14.25" customHeight="1">
      <c r="A73" s="64" t="s">
        <v>10</v>
      </c>
      <c r="B73" s="39">
        <v>92.3</v>
      </c>
      <c r="C73" s="40">
        <f>C72/B72*100</f>
        <v>100.37009359097542</v>
      </c>
      <c r="D73" s="40">
        <f>D72/C72*100</f>
        <v>100.36872894876794</v>
      </c>
      <c r="E73" s="40">
        <f>E72/D72*100</f>
        <v>101.44830265993147</v>
      </c>
      <c r="F73" s="40">
        <f>F72/E72*100</f>
        <v>102.13099341899093</v>
      </c>
    </row>
    <row r="74" spans="1:6" ht="14.25" customHeight="1">
      <c r="A74" s="64" t="s">
        <v>28</v>
      </c>
      <c r="B74" s="52">
        <v>28101</v>
      </c>
      <c r="C74" s="52">
        <v>28205</v>
      </c>
      <c r="D74" s="52">
        <v>28309</v>
      </c>
      <c r="E74" s="52">
        <v>28719</v>
      </c>
      <c r="F74" s="52">
        <v>29331</v>
      </c>
    </row>
    <row r="75" spans="1:7" ht="14.25" customHeight="1">
      <c r="A75" s="67" t="s">
        <v>10</v>
      </c>
      <c r="B75" s="39">
        <v>92.3</v>
      </c>
      <c r="C75" s="40">
        <f>C74/B74*100</f>
        <v>100.37009359097542</v>
      </c>
      <c r="D75" s="40">
        <f>D74/C74*100</f>
        <v>100.36872894876794</v>
      </c>
      <c r="E75" s="40">
        <f>E74/D74*100</f>
        <v>101.44830265993147</v>
      </c>
      <c r="F75" s="40">
        <f>F74/E74*100</f>
        <v>102.13099341899093</v>
      </c>
      <c r="G75" s="6"/>
    </row>
    <row r="76" spans="1:6" ht="15">
      <c r="A76" s="53" t="s">
        <v>31</v>
      </c>
      <c r="B76" s="9">
        <v>51300</v>
      </c>
      <c r="C76" s="9">
        <v>54600</v>
      </c>
      <c r="D76" s="9">
        <v>58900</v>
      </c>
      <c r="E76" s="10">
        <v>63620</v>
      </c>
      <c r="F76" s="10">
        <v>68850</v>
      </c>
    </row>
    <row r="77" spans="1:6" ht="15">
      <c r="A77" s="43" t="s">
        <v>32</v>
      </c>
      <c r="B77" s="9">
        <v>110</v>
      </c>
      <c r="C77" s="11">
        <f>C76/B76*100</f>
        <v>106.43274853801171</v>
      </c>
      <c r="D77" s="11">
        <f>D76/C76*100</f>
        <v>107.87545787545787</v>
      </c>
      <c r="E77" s="11">
        <f>E76/D76*100</f>
        <v>108.01358234295415</v>
      </c>
      <c r="F77" s="12">
        <f>F76/E76*100</f>
        <v>108.22068531908204</v>
      </c>
    </row>
    <row r="78" spans="1:6" ht="15">
      <c r="A78" s="53" t="s">
        <v>33</v>
      </c>
      <c r="B78" s="9">
        <v>2950</v>
      </c>
      <c r="C78" s="9">
        <v>3300</v>
      </c>
      <c r="D78" s="10">
        <v>3700</v>
      </c>
      <c r="E78" s="10">
        <v>4150</v>
      </c>
      <c r="F78" s="10">
        <v>4670</v>
      </c>
    </row>
    <row r="79" spans="1:6" ht="15">
      <c r="A79" s="43" t="s">
        <v>32</v>
      </c>
      <c r="B79" s="9">
        <v>108.4</v>
      </c>
      <c r="C79" s="11">
        <f>C78/B78*100</f>
        <v>111.86440677966101</v>
      </c>
      <c r="D79" s="11">
        <f>D78/C78*100</f>
        <v>112.12121212121211</v>
      </c>
      <c r="E79" s="11">
        <f>E78/D78*100</f>
        <v>112.16216216216218</v>
      </c>
      <c r="F79" s="12">
        <f>F78/E78*100</f>
        <v>112.53012048192772</v>
      </c>
    </row>
    <row r="80" spans="1:6" ht="15">
      <c r="A80" s="53" t="s">
        <v>34</v>
      </c>
      <c r="B80" s="9">
        <v>1340</v>
      </c>
      <c r="C80" s="9">
        <v>1410</v>
      </c>
      <c r="D80" s="10">
        <v>1490</v>
      </c>
      <c r="E80" s="10">
        <v>1600</v>
      </c>
      <c r="F80" s="10">
        <v>1780</v>
      </c>
    </row>
    <row r="81" spans="1:6" ht="15">
      <c r="A81" s="43" t="s">
        <v>32</v>
      </c>
      <c r="B81" s="9">
        <v>101.5</v>
      </c>
      <c r="C81" s="11">
        <f>C80/B80*100</f>
        <v>105.22388059701493</v>
      </c>
      <c r="D81" s="11">
        <f>D80/C80*100</f>
        <v>105.67375886524823</v>
      </c>
      <c r="E81" s="11">
        <f>E80/D80*100</f>
        <v>107.38255033557047</v>
      </c>
      <c r="F81" s="12">
        <f>F80/E80*100</f>
        <v>111.25</v>
      </c>
    </row>
    <row r="82" spans="1:6" ht="46.5">
      <c r="A82" s="54" t="s">
        <v>35</v>
      </c>
      <c r="B82" s="25">
        <v>5.2</v>
      </c>
      <c r="C82" s="25">
        <v>5.5</v>
      </c>
      <c r="D82" s="25">
        <v>5.8</v>
      </c>
      <c r="E82" s="26">
        <v>6</v>
      </c>
      <c r="F82" s="26">
        <v>5.7</v>
      </c>
    </row>
    <row r="83" spans="1:6" ht="15">
      <c r="A83" s="37" t="s">
        <v>36</v>
      </c>
      <c r="B83" s="27">
        <v>106.2</v>
      </c>
      <c r="C83" s="27">
        <f>C82/B82*100</f>
        <v>105.76923076923077</v>
      </c>
      <c r="D83" s="27">
        <f>D82/C82*100</f>
        <v>105.45454545454544</v>
      </c>
      <c r="E83" s="27">
        <f>E82/D82*100</f>
        <v>103.44827586206897</v>
      </c>
      <c r="F83" s="27">
        <f>F82/E82*100</f>
        <v>95</v>
      </c>
    </row>
    <row r="84" spans="1:6" ht="16.5" customHeight="1">
      <c r="A84" s="55" t="s">
        <v>37</v>
      </c>
      <c r="B84" s="25">
        <v>146750</v>
      </c>
      <c r="C84" s="25">
        <v>154588.6</v>
      </c>
      <c r="D84" s="25">
        <v>158175</v>
      </c>
      <c r="E84" s="25">
        <v>161842.3</v>
      </c>
      <c r="F84" s="25">
        <v>165151</v>
      </c>
    </row>
    <row r="85" spans="1:6" ht="15">
      <c r="A85" s="37" t="s">
        <v>38</v>
      </c>
      <c r="B85" s="28">
        <v>91.6</v>
      </c>
      <c r="C85" s="27">
        <f>C84/B84*100</f>
        <v>105.341465076661</v>
      </c>
      <c r="D85" s="27">
        <f>D84/C84*100</f>
        <v>102.31996408532065</v>
      </c>
      <c r="E85" s="27">
        <f>E84/D84*100</f>
        <v>102.31850798166586</v>
      </c>
      <c r="F85" s="27">
        <f>F84/E84*100</f>
        <v>102.0443975400745</v>
      </c>
    </row>
    <row r="86" spans="1:6" ht="30.75">
      <c r="A86" s="56" t="s">
        <v>39</v>
      </c>
      <c r="B86" s="29">
        <v>548</v>
      </c>
      <c r="C86" s="29">
        <v>551</v>
      </c>
      <c r="D86" s="30">
        <v>555</v>
      </c>
      <c r="E86" s="30">
        <v>558</v>
      </c>
      <c r="F86" s="30">
        <v>559</v>
      </c>
    </row>
    <row r="87" spans="1:6" ht="15">
      <c r="A87" s="37" t="s">
        <v>38</v>
      </c>
      <c r="B87" s="31">
        <v>100.4</v>
      </c>
      <c r="C87" s="32">
        <f>C86/B86*100</f>
        <v>100.54744525547446</v>
      </c>
      <c r="D87" s="32">
        <f>D86/C86*100</f>
        <v>100.72595281306715</v>
      </c>
      <c r="E87" s="32">
        <f>E86/D86*100</f>
        <v>100.54054054054053</v>
      </c>
      <c r="F87" s="32">
        <f>F86/E86*100</f>
        <v>100.17921146953405</v>
      </c>
    </row>
    <row r="88" spans="1:6" ht="18" customHeight="1">
      <c r="A88" s="55" t="s">
        <v>40</v>
      </c>
      <c r="B88" s="33">
        <f>B84/12/B86*1000</f>
        <v>22315.997566909973</v>
      </c>
      <c r="C88" s="33">
        <f>C84/12/C86*1000</f>
        <v>23380.006049606774</v>
      </c>
      <c r="D88" s="33">
        <f>D84/12/D86*1000</f>
        <v>23750</v>
      </c>
      <c r="E88" s="33">
        <f>E84/12/E86*1000</f>
        <v>24169.997013142172</v>
      </c>
      <c r="F88" s="33">
        <f>F84/12/F86*1000</f>
        <v>24620.00596302922</v>
      </c>
    </row>
    <row r="89" spans="1:6" ht="14.25" customHeight="1">
      <c r="A89" s="37" t="s">
        <v>38</v>
      </c>
      <c r="B89" s="32">
        <v>102.9</v>
      </c>
      <c r="C89" s="32">
        <f>C88/B88*100</f>
        <v>104.76791807987335</v>
      </c>
      <c r="D89" s="32">
        <f>D88/C88*100</f>
        <v>101.58252290272375</v>
      </c>
      <c r="E89" s="32">
        <f>E88/D88*100</f>
        <v>101.76840847638809</v>
      </c>
      <c r="F89" s="32">
        <f>F88/E88*100</f>
        <v>101.8618494228293</v>
      </c>
    </row>
    <row r="90" spans="1:6" ht="46.5">
      <c r="A90" s="57" t="s">
        <v>41</v>
      </c>
      <c r="B90" s="32">
        <v>0.8</v>
      </c>
      <c r="C90" s="32">
        <v>0.6</v>
      </c>
      <c r="D90" s="32">
        <v>0.5</v>
      </c>
      <c r="E90" s="34">
        <v>0.4</v>
      </c>
      <c r="F90" s="34">
        <v>0.3</v>
      </c>
    </row>
    <row r="91" spans="1:6" ht="30.75">
      <c r="A91" s="35" t="s">
        <v>66</v>
      </c>
      <c r="B91" s="27">
        <v>585</v>
      </c>
      <c r="C91" s="27">
        <v>590</v>
      </c>
      <c r="D91" s="36">
        <v>605</v>
      </c>
      <c r="E91" s="36">
        <v>610</v>
      </c>
      <c r="F91" s="36">
        <v>625</v>
      </c>
    </row>
    <row r="92" spans="1:6" ht="15">
      <c r="A92" s="37" t="s">
        <v>42</v>
      </c>
      <c r="B92" s="27">
        <v>106.4</v>
      </c>
      <c r="C92" s="27">
        <f>C91/B91*100</f>
        <v>100.85470085470085</v>
      </c>
      <c r="D92" s="27">
        <f>D91/C91*100</f>
        <v>102.54237288135593</v>
      </c>
      <c r="E92" s="27">
        <f>E91/D91*100</f>
        <v>100.82644628099173</v>
      </c>
      <c r="F92" s="27">
        <f>F91/E91*100</f>
        <v>102.45901639344261</v>
      </c>
    </row>
    <row r="93" spans="1:6" ht="30.75">
      <c r="A93" s="35" t="s">
        <v>67</v>
      </c>
      <c r="B93" s="27">
        <v>190</v>
      </c>
      <c r="C93" s="27">
        <v>185</v>
      </c>
      <c r="D93" s="27">
        <v>180</v>
      </c>
      <c r="E93" s="36">
        <v>170</v>
      </c>
      <c r="F93" s="36">
        <v>160</v>
      </c>
    </row>
    <row r="94" spans="1:6" ht="15">
      <c r="A94" s="37" t="s">
        <v>38</v>
      </c>
      <c r="B94" s="27">
        <v>90.5</v>
      </c>
      <c r="C94" s="27">
        <f>C93/B93*100</f>
        <v>97.36842105263158</v>
      </c>
      <c r="D94" s="27">
        <f>D93/C93*100</f>
        <v>97.2972972972973</v>
      </c>
      <c r="E94" s="27">
        <f>E93/D93*100</f>
        <v>94.44444444444444</v>
      </c>
      <c r="F94" s="27">
        <f>F93/E93*100</f>
        <v>94.11764705882352</v>
      </c>
    </row>
    <row r="95" spans="1:6" ht="30.75">
      <c r="A95" s="35" t="s">
        <v>68</v>
      </c>
      <c r="B95" s="27">
        <v>395</v>
      </c>
      <c r="C95" s="27">
        <v>405</v>
      </c>
      <c r="D95" s="27">
        <v>425</v>
      </c>
      <c r="E95" s="27">
        <v>440</v>
      </c>
      <c r="F95" s="27">
        <v>465</v>
      </c>
    </row>
    <row r="96" spans="1:6" ht="15">
      <c r="A96" s="37" t="s">
        <v>38</v>
      </c>
      <c r="B96" s="27">
        <v>330</v>
      </c>
      <c r="C96" s="27">
        <f>C95/B95*100</f>
        <v>102.53164556962024</v>
      </c>
      <c r="D96" s="27">
        <f>D95/C95*100</f>
        <v>104.93827160493827</v>
      </c>
      <c r="E96" s="27">
        <f>E95/D95*100</f>
        <v>103.5294117647059</v>
      </c>
      <c r="F96" s="27">
        <f>F95/E95*100</f>
        <v>105.68181818181819</v>
      </c>
    </row>
    <row r="97" spans="1:6" s="24" customFormat="1" ht="30.75">
      <c r="A97" s="58" t="s">
        <v>43</v>
      </c>
      <c r="B97" s="40">
        <v>7360</v>
      </c>
      <c r="C97" s="40">
        <v>7300</v>
      </c>
      <c r="D97" s="40">
        <v>7300</v>
      </c>
      <c r="E97" s="40">
        <v>7302</v>
      </c>
      <c r="F97" s="40">
        <v>7303</v>
      </c>
    </row>
    <row r="98" spans="1:6" ht="15">
      <c r="A98" s="59" t="s">
        <v>44</v>
      </c>
      <c r="B98" s="38">
        <v>1926</v>
      </c>
      <c r="C98" s="38">
        <v>1930</v>
      </c>
      <c r="D98" s="38">
        <v>1934</v>
      </c>
      <c r="E98" s="38">
        <v>1940</v>
      </c>
      <c r="F98" s="38">
        <v>1945</v>
      </c>
    </row>
    <row r="99" spans="1:6" ht="15">
      <c r="A99" s="37" t="s">
        <v>38</v>
      </c>
      <c r="B99" s="27">
        <v>100.3</v>
      </c>
      <c r="C99" s="27">
        <f>C98/B98*100</f>
        <v>100.20768431983385</v>
      </c>
      <c r="D99" s="27">
        <f>D98/C98*100</f>
        <v>100.20725388601038</v>
      </c>
      <c r="E99" s="27">
        <f>E98/D98*100</f>
        <v>100.31023784901758</v>
      </c>
      <c r="F99" s="27">
        <f>F98/E98*100</f>
        <v>100.25773195876289</v>
      </c>
    </row>
    <row r="100" spans="1:6" ht="30.75">
      <c r="A100" s="55" t="s">
        <v>45</v>
      </c>
      <c r="B100" s="40">
        <v>2170</v>
      </c>
      <c r="C100" s="40">
        <v>2178</v>
      </c>
      <c r="D100" s="40">
        <v>2182</v>
      </c>
      <c r="E100" s="40">
        <v>2185</v>
      </c>
      <c r="F100" s="40">
        <v>2190</v>
      </c>
    </row>
    <row r="101" spans="1:6" ht="30.75">
      <c r="A101" s="60" t="s">
        <v>46</v>
      </c>
      <c r="B101" s="40">
        <v>8</v>
      </c>
      <c r="C101" s="40">
        <v>8.3</v>
      </c>
      <c r="D101" s="40">
        <v>8.5</v>
      </c>
      <c r="E101" s="40">
        <v>9</v>
      </c>
      <c r="F101" s="40">
        <v>9.5</v>
      </c>
    </row>
    <row r="102" spans="1:6" ht="15">
      <c r="A102" s="37" t="s">
        <v>38</v>
      </c>
      <c r="B102" s="40">
        <v>102.5</v>
      </c>
      <c r="C102" s="27">
        <f>C101/B101*100</f>
        <v>103.75000000000001</v>
      </c>
      <c r="D102" s="27">
        <f>D101/C101*100</f>
        <v>102.40963855421685</v>
      </c>
      <c r="E102" s="27">
        <f>E101/D101*100</f>
        <v>105.88235294117648</v>
      </c>
      <c r="F102" s="36">
        <f>F101/E101*100</f>
        <v>105.55555555555556</v>
      </c>
    </row>
    <row r="103" spans="1:6" ht="60" customHeight="1">
      <c r="A103" s="61" t="s">
        <v>47</v>
      </c>
      <c r="B103" s="40">
        <v>35.27</v>
      </c>
      <c r="C103" s="40">
        <v>35.3</v>
      </c>
      <c r="D103" s="40">
        <v>35.3</v>
      </c>
      <c r="E103" s="40">
        <v>35.4</v>
      </c>
      <c r="F103" s="40">
        <v>35.6</v>
      </c>
    </row>
    <row r="104" spans="1:6" ht="40.5" customHeight="1">
      <c r="A104" s="62" t="s">
        <v>48</v>
      </c>
      <c r="B104" s="39">
        <v>26</v>
      </c>
      <c r="C104" s="39">
        <v>26</v>
      </c>
      <c r="D104" s="39">
        <v>26</v>
      </c>
      <c r="E104" s="39">
        <v>26</v>
      </c>
      <c r="F104" s="39">
        <v>26</v>
      </c>
    </row>
    <row r="105" spans="1:6" ht="55.5" customHeight="1">
      <c r="A105" s="62" t="s">
        <v>49</v>
      </c>
      <c r="B105" s="39">
        <v>2598</v>
      </c>
      <c r="C105" s="39">
        <v>2598</v>
      </c>
      <c r="D105" s="39">
        <v>2598</v>
      </c>
      <c r="E105" s="39">
        <v>2598</v>
      </c>
      <c r="F105" s="39">
        <v>2598</v>
      </c>
    </row>
    <row r="106" spans="1:6" ht="30.75">
      <c r="A106" s="63" t="s">
        <v>50</v>
      </c>
      <c r="B106" s="39"/>
      <c r="C106" s="39"/>
      <c r="D106" s="39"/>
      <c r="E106" s="39"/>
      <c r="F106" s="39"/>
    </row>
    <row r="107" spans="1:6" ht="46.5">
      <c r="A107" s="64" t="s">
        <v>81</v>
      </c>
      <c r="B107" s="39">
        <v>22.54</v>
      </c>
      <c r="C107" s="39">
        <v>22.54</v>
      </c>
      <c r="D107" s="39">
        <v>22.54</v>
      </c>
      <c r="E107" s="39">
        <v>22.54</v>
      </c>
      <c r="F107" s="39">
        <v>22.65</v>
      </c>
    </row>
    <row r="108" spans="1:6" ht="30.75">
      <c r="A108" s="64" t="s">
        <v>51</v>
      </c>
      <c r="B108" s="39">
        <v>232</v>
      </c>
      <c r="C108" s="39">
        <v>232</v>
      </c>
      <c r="D108" s="39">
        <v>232</v>
      </c>
      <c r="E108" s="39">
        <v>232</v>
      </c>
      <c r="F108" s="39">
        <v>240</v>
      </c>
    </row>
    <row r="109" spans="1:6" ht="46.5">
      <c r="A109" s="64" t="s">
        <v>52</v>
      </c>
      <c r="B109" s="40">
        <v>0.25</v>
      </c>
      <c r="C109" s="40">
        <v>3.3</v>
      </c>
      <c r="D109" s="40">
        <v>31</v>
      </c>
      <c r="E109" s="40">
        <v>5</v>
      </c>
      <c r="F109" s="40">
        <v>5</v>
      </c>
    </row>
    <row r="110" spans="1:6" s="24" customFormat="1" ht="46.5">
      <c r="A110" s="64" t="s">
        <v>53</v>
      </c>
      <c r="B110" s="40">
        <v>26.4</v>
      </c>
      <c r="C110" s="40">
        <v>27</v>
      </c>
      <c r="D110" s="40">
        <v>28.5</v>
      </c>
      <c r="E110" s="40">
        <v>29</v>
      </c>
      <c r="F110" s="40">
        <v>30</v>
      </c>
    </row>
    <row r="111" spans="1:6" ht="30.75">
      <c r="A111" s="64" t="s">
        <v>54</v>
      </c>
      <c r="B111" s="40">
        <v>4211</v>
      </c>
      <c r="C111" s="40">
        <v>3943</v>
      </c>
      <c r="D111" s="40">
        <v>3910</v>
      </c>
      <c r="E111" s="40">
        <v>3722</v>
      </c>
      <c r="F111" s="40">
        <v>3754.2</v>
      </c>
    </row>
    <row r="112" spans="1:6" ht="30.75">
      <c r="A112" s="64" t="s">
        <v>55</v>
      </c>
      <c r="B112" s="40">
        <v>2496</v>
      </c>
      <c r="C112" s="40">
        <v>1773</v>
      </c>
      <c r="D112" s="40">
        <v>1880</v>
      </c>
      <c r="E112" s="40">
        <v>1914</v>
      </c>
      <c r="F112" s="40">
        <v>1918</v>
      </c>
    </row>
    <row r="113" spans="1:6" ht="48.75" customHeight="1">
      <c r="A113" s="64" t="s">
        <v>56</v>
      </c>
      <c r="B113" s="40">
        <v>29</v>
      </c>
      <c r="C113" s="40">
        <v>27</v>
      </c>
      <c r="D113" s="39">
        <v>19.8</v>
      </c>
      <c r="E113" s="39">
        <v>18.2</v>
      </c>
      <c r="F113" s="39">
        <v>17.6</v>
      </c>
    </row>
    <row r="114" spans="1:6" ht="52.5" customHeight="1">
      <c r="A114" s="64" t="s">
        <v>57</v>
      </c>
      <c r="B114" s="40">
        <v>1170</v>
      </c>
      <c r="C114" s="40">
        <v>1338</v>
      </c>
      <c r="D114" s="40">
        <v>3910</v>
      </c>
      <c r="E114" s="40">
        <v>677</v>
      </c>
      <c r="F114" s="40">
        <v>661</v>
      </c>
    </row>
    <row r="115" spans="1:6" ht="13.5">
      <c r="A115" s="3"/>
      <c r="B115" s="16"/>
      <c r="C115" s="16"/>
      <c r="D115" s="16"/>
      <c r="E115" s="16"/>
      <c r="F115" s="16"/>
    </row>
    <row r="116" spans="5:6" ht="12.75">
      <c r="E116" s="70"/>
      <c r="F116" s="70"/>
    </row>
    <row r="118" spans="1:5" ht="12.75">
      <c r="A118" s="1" t="s">
        <v>58</v>
      </c>
      <c r="E118" s="1" t="s">
        <v>59</v>
      </c>
    </row>
    <row r="119" ht="12.75">
      <c r="A119" s="1" t="s">
        <v>60</v>
      </c>
    </row>
  </sheetData>
  <sheetProtection/>
  <mergeCells count="9">
    <mergeCell ref="A8:A9"/>
    <mergeCell ref="D9:F9"/>
    <mergeCell ref="E116:F116"/>
    <mergeCell ref="B1:F1"/>
    <mergeCell ref="B2:F2"/>
    <mergeCell ref="B3:F3"/>
    <mergeCell ref="B4:F4"/>
    <mergeCell ref="A5:F5"/>
    <mergeCell ref="A6:F6"/>
  </mergeCells>
  <printOptions/>
  <pageMargins left="0.27569444444444446" right="0.19652777777777777" top="0.7875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2018-01-17T07:02:45Z</cp:lastPrinted>
  <dcterms:modified xsi:type="dcterms:W3CDTF">2018-11-30T10:30:26Z</dcterms:modified>
  <cp:category/>
  <cp:version/>
  <cp:contentType/>
  <cp:contentStatus/>
</cp:coreProperties>
</file>